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o\Desktop\"/>
    </mc:Choice>
  </mc:AlternateContent>
  <bookViews>
    <workbookView xWindow="0" yWindow="0" windowWidth="19200" windowHeight="7755"/>
  </bookViews>
  <sheets>
    <sheet name="Diesel Prices" sheetId="1" r:id="rId1"/>
  </sheets>
  <definedNames>
    <definedName name="_xlnm._FilterDatabase" localSheetId="0" hidden="1">'Diesel Prices'!$A$1:$AG$53</definedName>
  </definedNames>
  <calcPr calcId="152511"/>
</workbook>
</file>

<file path=xl/calcChain.xml><?xml version="1.0" encoding="utf-8"?>
<calcChain xmlns="http://schemas.openxmlformats.org/spreadsheetml/2006/main">
  <c r="AH43" i="1" l="1"/>
  <c r="AI43" i="1"/>
  <c r="AH42" i="1"/>
  <c r="AI42" i="1"/>
  <c r="AK41" i="1"/>
  <c r="AJ41" i="1"/>
  <c r="AH41" i="1"/>
  <c r="AI41" i="1"/>
  <c r="AK5" i="1" l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K4" i="1"/>
  <c r="AJ4" i="1"/>
  <c r="AG41" i="1" l="1"/>
  <c r="AF41" i="1" l="1"/>
  <c r="AG42" i="1" s="1"/>
  <c r="AE41" i="1" l="1"/>
  <c r="AF42" i="1" s="1"/>
  <c r="AD41" i="1"/>
  <c r="AE42" i="1" l="1"/>
  <c r="AC41" i="1"/>
  <c r="AD42" i="1" s="1"/>
  <c r="AB41" i="1" l="1"/>
  <c r="AC42" i="1" s="1"/>
  <c r="AA41" i="1"/>
  <c r="AB42" i="1" l="1"/>
  <c r="Z41" i="1"/>
  <c r="AA42" i="1" s="1"/>
  <c r="Y41" i="1" l="1"/>
  <c r="Z42" i="1" s="1"/>
  <c r="X41" i="1" l="1"/>
  <c r="Y42" i="1" s="1"/>
  <c r="V41" i="1"/>
  <c r="W41" i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X43" i="1" l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<sst xmlns="http://schemas.openxmlformats.org/spreadsheetml/2006/main" count="93" uniqueCount="52">
  <si>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</si>
  <si>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</si>
  <si>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</si>
  <si>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</si>
  <si>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</si>
  <si>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</si>
  <si>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</si>
  <si>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</si>
  <si>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</si>
  <si>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</si>
  <si>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</si>
  <si>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</si>
  <si>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</si>
  <si>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</si>
  <si>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</si>
  <si>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</si>
  <si>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</si>
  <si>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</si>
  <si>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</si>
  <si>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</si>
  <si>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</si>
  <si>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</si>
  <si>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</si>
  <si>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</si>
  <si>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</si>
  <si>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</si>
  <si>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</si>
  <si>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</si>
  <si>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</si>
  <si>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</si>
  <si>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</si>
  <si>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</si>
  <si>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</si>
  <si>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</si>
  <si>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</si>
  <si>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</si>
  <si>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</si>
  <si>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</si>
  <si>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</si>
  <si>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</si>
  <si>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</si>
  <si>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</si>
  <si>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</si>
  <si>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</si>
  <si>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</si>
  <si>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</si>
  <si>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</si>
  <si>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</si>
  <si>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</si>
  <si>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Abia &amp; Ondo</t>
  </si>
  <si>
    <t>(Feb 2017-Feb 2018)</t>
  </si>
  <si>
    <t>Jan 2018-Feb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</si>
</sst>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164" fontId="1" fillId="0" borderId="2" xfId="7" applyFont="1" applyFill="1" applyBorder="1" applyAlignment="1">
      <alignment horizontal="right" wrapText="1"/>
    </xf>
    <xf numFmtId="43" fontId="9" fillId="0" borderId="0" xfId="1" applyNumberFormat="1" applyFont="1" applyFill="1" applyBorder="1" applyAlignment="1">
      <alignment horizontal="right" wrapText="1"/>
    </xf>
  </cellXfs>
  <cellStyles count="8">
    <cellStyle name="Comma" xfId="7" builtinId="3"/>
    <cellStyle name="Normal" xfId="0" builtinId="0"/>
    <cellStyle name="Normal_DIESEL" xfId="3"/>
    <cellStyle name="Normal_Selected Energy (Per State)" xfId="6"/>
    <cellStyle name="Normal_Sheet1" xfId="1"/>
    <cellStyle name="Normal_Sheet2" xfId="2"/>
    <cellStyle name="Normal_Sheet3" xfId="4"/>
    <cellStyle name="Normal_Sheet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K4" sqref="AK4"/>
    </sheetView>
  </sheetViews>
  <sheetFormatPr defaultRowHeight="15" customHeight="1" x14ac:dyDescent="0.25"/>
  <cols>
    <col min="1" max="1" width="18.7109375" customWidth="1"/>
    <col min="2" max="2" width="11.28515625" customWidth="1"/>
    <col min="7" max="18" width="9.140625" customWidth="1"/>
    <col min="36" max="36" width="19.140625" customWidth="1"/>
    <col min="37" max="37" width="22.5703125" customWidth="1"/>
  </cols>
  <sheetData>
    <row r="1" spans="1:37" ht="15" customHeight="1" x14ac:dyDescent="0.35">
      <c r="C1" s="13" t="s">
        <v>43</v>
      </c>
    </row>
    <row r="2" spans="1:37" ht="15" customHeight="1" x14ac:dyDescent="0.35">
      <c r="C2" s="13" t="s">
        <v>46</v>
      </c>
      <c r="Y2" s="12"/>
      <c r="AJ2" s="26" t="s">
        <v>47</v>
      </c>
      <c r="AK2" s="26" t="s">
        <v>48</v>
      </c>
    </row>
    <row r="3" spans="1:37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26" t="s">
        <v>50</v>
      </c>
      <c r="AK3" s="26" t="s">
        <v>51</v>
      </c>
    </row>
    <row r="4" spans="1:37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9">
        <v>190.55555555555554</v>
      </c>
      <c r="AI4" s="29">
        <v>190</v>
      </c>
      <c r="AJ4" s="27">
        <f>(AI4-W4)/W4*100</f>
        <v>-23.41085271317829</v>
      </c>
      <c r="AK4" s="27">
        <f>(AI4-AH4)/AH4*100</f>
        <v>-0.29154518950436659</v>
      </c>
    </row>
    <row r="5" spans="1:37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9">
        <v>207.5</v>
      </c>
      <c r="AI5" s="29">
        <v>205.2</v>
      </c>
      <c r="AJ5" s="27">
        <f t="shared" ref="AJ5:AJ41" si="0">(AI5-W5)/W5*100</f>
        <v>-18.571428571428577</v>
      </c>
      <c r="AK5" s="27">
        <f t="shared" ref="AK5:AK41" si="1">(AI5-AH5)/AH5*100</f>
        <v>-1.1084337349397646</v>
      </c>
    </row>
    <row r="6" spans="1:37" ht="15" customHeight="1" x14ac:dyDescent="0.25">
      <c r="A6" s="5" t="s">
        <v>3</v>
      </c>
      <c r="B6" s="1" t="s">
        <v>1</v>
      </c>
      <c r="C6" s="2">
        <v>145</v>
      </c>
      <c r="D6" s="3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9">
        <v>245</v>
      </c>
      <c r="AI6" s="29">
        <v>220</v>
      </c>
      <c r="AJ6" s="27">
        <f t="shared" si="0"/>
        <v>-21.428571428571427</v>
      </c>
      <c r="AK6" s="27">
        <f t="shared" si="1"/>
        <v>-10.204081632653061</v>
      </c>
    </row>
    <row r="7" spans="1:37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9">
        <v>228.18181818181819</v>
      </c>
      <c r="AI7" s="29">
        <v>202.22222222222223</v>
      </c>
      <c r="AJ7" s="27">
        <f t="shared" si="0"/>
        <v>-22.222222222222221</v>
      </c>
      <c r="AK7" s="27">
        <f t="shared" si="1"/>
        <v>-11.376715360779105</v>
      </c>
    </row>
    <row r="8" spans="1:37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9">
        <v>200.06666666666666</v>
      </c>
      <c r="AI8" s="29">
        <v>197.66666666666666</v>
      </c>
      <c r="AJ8" s="27">
        <f t="shared" si="0"/>
        <v>-20.789313904068003</v>
      </c>
      <c r="AK8" s="27">
        <f t="shared" si="1"/>
        <v>-1.1996001332889066</v>
      </c>
    </row>
    <row r="9" spans="1:37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9">
        <v>218.57142857142858</v>
      </c>
      <c r="AI9" s="29">
        <v>217.85714285714286</v>
      </c>
      <c r="AJ9" s="27">
        <f t="shared" si="0"/>
        <v>-3.6030341340075838</v>
      </c>
      <c r="AK9" s="27">
        <f t="shared" si="1"/>
        <v>-0.32679738562091876</v>
      </c>
    </row>
    <row r="10" spans="1:37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9">
        <v>181.66666666666666</v>
      </c>
      <c r="AI10" s="29">
        <v>207.22222222222223</v>
      </c>
      <c r="AJ10" s="27">
        <f t="shared" si="0"/>
        <v>-17.111111111111107</v>
      </c>
      <c r="AK10" s="27">
        <f t="shared" si="1"/>
        <v>14.067278287461782</v>
      </c>
    </row>
    <row r="11" spans="1:37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9">
        <v>200</v>
      </c>
      <c r="AI11" s="29">
        <v>202.125</v>
      </c>
      <c r="AJ11" s="27">
        <f t="shared" si="0"/>
        <v>-20.956703910614529</v>
      </c>
      <c r="AK11" s="27">
        <f t="shared" si="1"/>
        <v>1.0625</v>
      </c>
    </row>
    <row r="12" spans="1:37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9">
        <v>203.57142857142858</v>
      </c>
      <c r="AI12" s="29">
        <v>212</v>
      </c>
      <c r="AJ12" s="27">
        <f t="shared" si="0"/>
        <v>-21.771217712177123</v>
      </c>
      <c r="AK12" s="27">
        <f t="shared" si="1"/>
        <v>4.1403508771929758</v>
      </c>
    </row>
    <row r="13" spans="1:37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9">
        <v>223.42105263157896</v>
      </c>
      <c r="AI13" s="29">
        <v>211.88235294117646</v>
      </c>
      <c r="AJ13" s="27">
        <f t="shared" si="0"/>
        <v>-15.247058823529414</v>
      </c>
      <c r="AK13" s="27">
        <f t="shared" si="1"/>
        <v>-5.1645534538903988</v>
      </c>
    </row>
    <row r="14" spans="1:37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9">
        <v>202.5</v>
      </c>
      <c r="AI14" s="29">
        <v>198.46153846153845</v>
      </c>
      <c r="AJ14" s="27">
        <f t="shared" si="0"/>
        <v>-21.788556271314896</v>
      </c>
      <c r="AK14" s="27">
        <f t="shared" si="1"/>
        <v>-1.9943019943019988</v>
      </c>
    </row>
    <row r="15" spans="1:37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9">
        <v>206.66666666666666</v>
      </c>
      <c r="AI15" s="29">
        <v>213.57142857142858</v>
      </c>
      <c r="AJ15" s="27">
        <f t="shared" si="0"/>
        <v>-21.625163826998687</v>
      </c>
      <c r="AK15" s="27">
        <f t="shared" si="1"/>
        <v>3.3410138248848034</v>
      </c>
    </row>
    <row r="16" spans="1:37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9">
        <v>204.57142857142858</v>
      </c>
      <c r="AI16" s="29">
        <v>206.66666666666666</v>
      </c>
      <c r="AJ16" s="27">
        <f t="shared" si="0"/>
        <v>-20.893141945773529</v>
      </c>
      <c r="AK16" s="27">
        <f t="shared" si="1"/>
        <v>1.0242085661079969</v>
      </c>
    </row>
    <row r="17" spans="1:37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9">
        <v>197.8125</v>
      </c>
      <c r="AI17" s="29">
        <v>198.125</v>
      </c>
      <c r="AJ17" s="27">
        <f t="shared" si="0"/>
        <v>-19.035456730769234</v>
      </c>
      <c r="AK17" s="27">
        <f t="shared" si="1"/>
        <v>0.15797788309636651</v>
      </c>
    </row>
    <row r="18" spans="1:37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199</v>
      </c>
      <c r="AH18" s="29">
        <v>212.1875</v>
      </c>
      <c r="AI18" s="29">
        <v>198.68421052631578</v>
      </c>
      <c r="AJ18" s="27">
        <f t="shared" si="0"/>
        <v>-20.614521876277824</v>
      </c>
      <c r="AK18" s="27">
        <f t="shared" si="1"/>
        <v>-6.3638477637392494</v>
      </c>
    </row>
    <row r="19" spans="1:37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200</v>
      </c>
      <c r="AH19" s="29">
        <v>216.666666666667</v>
      </c>
      <c r="AI19" s="29">
        <v>220</v>
      </c>
      <c r="AJ19" s="27">
        <f t="shared" si="0"/>
        <v>-14.285714285714294</v>
      </c>
      <c r="AK19" s="27">
        <f t="shared" si="1"/>
        <v>1.5384615384613831</v>
      </c>
    </row>
    <row r="20" spans="1:37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9">
        <v>208.18181818181819</v>
      </c>
      <c r="AI20" s="29">
        <v>220.23809523809501</v>
      </c>
      <c r="AJ20" s="27">
        <f t="shared" si="0"/>
        <v>-15.020670647680387</v>
      </c>
      <c r="AK20" s="27">
        <f t="shared" si="1"/>
        <v>5.7912247868578639</v>
      </c>
    </row>
    <row r="21" spans="1:37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9">
        <v>215.3125</v>
      </c>
      <c r="AI21" s="29">
        <v>228.84615384615384</v>
      </c>
      <c r="AJ21" s="27">
        <f t="shared" si="0"/>
        <v>-5.8246280468502718</v>
      </c>
      <c r="AK21" s="27">
        <f t="shared" si="1"/>
        <v>6.285586691972755</v>
      </c>
    </row>
    <row r="22" spans="1:37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9">
        <v>232.91666666666666</v>
      </c>
      <c r="AI22" s="29">
        <v>208.33333333333334</v>
      </c>
      <c r="AJ22" s="27">
        <f t="shared" si="0"/>
        <v>-8.8256746900072898</v>
      </c>
      <c r="AK22" s="27">
        <f t="shared" si="1"/>
        <v>-10.554561717352408</v>
      </c>
    </row>
    <row r="23" spans="1:37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9">
        <v>225</v>
      </c>
      <c r="AI23" s="29">
        <v>214.6875</v>
      </c>
      <c r="AJ23" s="27">
        <f t="shared" si="0"/>
        <v>-15.808823529411764</v>
      </c>
      <c r="AK23" s="27">
        <f t="shared" si="1"/>
        <v>-4.583333333333333</v>
      </c>
    </row>
    <row r="24" spans="1:37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9">
        <v>230</v>
      </c>
      <c r="AI24" s="29">
        <v>219.5</v>
      </c>
      <c r="AJ24" s="27">
        <f t="shared" si="0"/>
        <v>-7.3839662447257384</v>
      </c>
      <c r="AK24" s="27">
        <f t="shared" si="1"/>
        <v>-4.5652173913043477</v>
      </c>
    </row>
    <row r="25" spans="1:37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9">
        <v>255.45454545454547</v>
      </c>
      <c r="AI25" s="29">
        <v>229.5</v>
      </c>
      <c r="AJ25" s="27">
        <f t="shared" si="0"/>
        <v>-4.6587537091988169</v>
      </c>
      <c r="AK25" s="27">
        <f t="shared" si="1"/>
        <v>-10.160142348754453</v>
      </c>
    </row>
    <row r="26" spans="1:37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9">
        <v>211.25</v>
      </c>
      <c r="AI26" s="29">
        <v>198</v>
      </c>
      <c r="AJ26" s="27">
        <f t="shared" si="0"/>
        <v>-20.8</v>
      </c>
      <c r="AK26" s="27">
        <f t="shared" si="1"/>
        <v>-6.272189349112427</v>
      </c>
    </row>
    <row r="27" spans="1:37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9">
        <v>202.5</v>
      </c>
      <c r="AI27" s="29">
        <v>201</v>
      </c>
      <c r="AJ27" s="27">
        <f t="shared" si="0"/>
        <v>-20.65789473684211</v>
      </c>
      <c r="AK27" s="27">
        <f t="shared" si="1"/>
        <v>-0.74074074074074081</v>
      </c>
    </row>
    <row r="28" spans="1:37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9">
        <v>212.38095238095238</v>
      </c>
      <c r="AI28" s="29">
        <v>203.52941176470588</v>
      </c>
      <c r="AJ28" s="27">
        <f t="shared" si="0"/>
        <v>-19.294409213499524</v>
      </c>
      <c r="AK28" s="27">
        <f t="shared" si="1"/>
        <v>-4.167765761012924</v>
      </c>
    </row>
    <row r="29" spans="1:37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220</v>
      </c>
      <c r="AH29" s="29">
        <v>223</v>
      </c>
      <c r="AI29" s="29">
        <v>200</v>
      </c>
      <c r="AJ29" s="27">
        <f t="shared" si="0"/>
        <v>-20.398009950248756</v>
      </c>
      <c r="AK29" s="27">
        <f t="shared" si="1"/>
        <v>-10.31390134529148</v>
      </c>
    </row>
    <row r="30" spans="1:37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9">
        <v>221.42857142857142</v>
      </c>
      <c r="AI30" s="29">
        <v>202.1</v>
      </c>
      <c r="AJ30" s="27">
        <f t="shared" si="0"/>
        <v>-18.695402298850581</v>
      </c>
      <c r="AK30" s="27">
        <f t="shared" si="1"/>
        <v>-8.7290322580645139</v>
      </c>
    </row>
    <row r="31" spans="1:37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9">
        <v>192.30769230769232</v>
      </c>
      <c r="AI31" s="29">
        <v>190.625</v>
      </c>
      <c r="AJ31" s="27">
        <f t="shared" si="0"/>
        <v>-22.315830721003135</v>
      </c>
      <c r="AK31" s="27">
        <f t="shared" si="1"/>
        <v>-0.87500000000000666</v>
      </c>
    </row>
    <row r="32" spans="1:37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9">
        <v>183.75</v>
      </c>
      <c r="AI32" s="29">
        <v>190</v>
      </c>
      <c r="AJ32" s="27">
        <f t="shared" si="0"/>
        <v>-23.489932885906043</v>
      </c>
      <c r="AK32" s="27">
        <f t="shared" si="1"/>
        <v>3.4013605442176873</v>
      </c>
    </row>
    <row r="33" spans="1:37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9">
        <v>199.66666666666666</v>
      </c>
      <c r="AI33" s="29">
        <v>199.28571428571428</v>
      </c>
      <c r="AJ33" s="27">
        <f t="shared" si="0"/>
        <v>-9.4155844155844193</v>
      </c>
      <c r="AK33" s="27">
        <f t="shared" si="1"/>
        <v>-0.19079418077748561</v>
      </c>
    </row>
    <row r="34" spans="1:37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9">
        <v>205.33333333333334</v>
      </c>
      <c r="AI34" s="29">
        <v>197.75</v>
      </c>
      <c r="AJ34" s="27">
        <f t="shared" si="0"/>
        <v>-12.757352941176467</v>
      </c>
      <c r="AK34" s="27">
        <f t="shared" si="1"/>
        <v>-3.6931818181818223</v>
      </c>
    </row>
    <row r="35" spans="1:37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200</v>
      </c>
      <c r="AH35" s="29">
        <v>200.55555555555554</v>
      </c>
      <c r="AI35" s="29">
        <v>204.55555555555554</v>
      </c>
      <c r="AJ35" s="27">
        <f t="shared" si="0"/>
        <v>-16.507936507936513</v>
      </c>
      <c r="AK35" s="27">
        <f t="shared" si="1"/>
        <v>1.9944598337950141</v>
      </c>
    </row>
    <row r="36" spans="1:37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9">
        <v>212.14285714285714</v>
      </c>
      <c r="AI36" s="29">
        <v>217.1875</v>
      </c>
      <c r="AJ36" s="27">
        <f t="shared" si="0"/>
        <v>-13.125</v>
      </c>
      <c r="AK36" s="27">
        <f t="shared" si="1"/>
        <v>2.3779461279461298</v>
      </c>
    </row>
    <row r="37" spans="1:37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9">
        <v>256</v>
      </c>
      <c r="AI37" s="29">
        <v>264</v>
      </c>
      <c r="AJ37" s="27">
        <f t="shared" si="0"/>
        <v>6.3087248322147609</v>
      </c>
      <c r="AK37" s="27">
        <f t="shared" si="1"/>
        <v>3.125</v>
      </c>
    </row>
    <row r="38" spans="1:37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227</v>
      </c>
      <c r="AH38" s="29">
        <v>250.25</v>
      </c>
      <c r="AI38" s="29">
        <v>232</v>
      </c>
      <c r="AJ38" s="27">
        <f t="shared" si="0"/>
        <v>-9.0849715890536125</v>
      </c>
      <c r="AK38" s="27">
        <f t="shared" si="1"/>
        <v>-7.2927072927072931</v>
      </c>
    </row>
    <row r="39" spans="1:37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9">
        <v>223.33333333333334</v>
      </c>
      <c r="AI39" s="29">
        <v>238</v>
      </c>
      <c r="AJ39" s="27">
        <f t="shared" si="0"/>
        <v>-4.8</v>
      </c>
      <c r="AK39" s="27">
        <f t="shared" si="1"/>
        <v>6.5671641791044735</v>
      </c>
    </row>
    <row r="40" spans="1:37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9">
        <v>211.66666666666666</v>
      </c>
      <c r="AI40" s="29">
        <v>205</v>
      </c>
      <c r="AJ40" s="27">
        <f t="shared" si="0"/>
        <v>-13.813813813813816</v>
      </c>
      <c r="AK40" s="27">
        <f t="shared" si="1"/>
        <v>-3.1496062992125942</v>
      </c>
    </row>
    <row r="41" spans="1:37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I41" si="9">AVERAGE(AF4:AF40)</f>
        <v>199.26432432432429</v>
      </c>
      <c r="AG41" s="9">
        <f t="shared" si="9"/>
        <v>205.81107245672365</v>
      </c>
      <c r="AH41" s="9">
        <f t="shared" si="9"/>
        <v>213.82082534779903</v>
      </c>
      <c r="AI41" s="9">
        <f t="shared" si="9"/>
        <v>209.88710040970105</v>
      </c>
      <c r="AJ41" s="27">
        <f t="shared" si="0"/>
        <v>-15.835600757598254</v>
      </c>
      <c r="AK41" s="27">
        <f t="shared" si="1"/>
        <v>-1.8397295640868565</v>
      </c>
    </row>
    <row r="42" spans="1:37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0">E41/D41*100-100</f>
        <v>4.1031303754704282</v>
      </c>
      <c r="F42" s="9">
        <f t="shared" si="10"/>
        <v>1.0249217719389208</v>
      </c>
      <c r="G42" s="9">
        <f t="shared" si="10"/>
        <v>-0.60255463081912808</v>
      </c>
      <c r="H42" s="9">
        <f t="shared" si="10"/>
        <v>7.2216487759870489</v>
      </c>
      <c r="I42" s="9">
        <f t="shared" ref="I42" si="11">I41/H41*100-100</f>
        <v>0.67037993955159436</v>
      </c>
      <c r="J42" s="9">
        <f>J41/I41*100-100</f>
        <v>-2.4165419909857917</v>
      </c>
      <c r="K42" s="9">
        <f t="shared" ref="K42" si="12">K41/J41*100-100</f>
        <v>-7.7994576038893655</v>
      </c>
      <c r="L42" s="9">
        <f t="shared" ref="L42" si="13">L41/K41*100-100</f>
        <v>-1.0758062255718528</v>
      </c>
      <c r="M42" s="9">
        <f t="shared" ref="M42" si="14">M41/L41*100-100</f>
        <v>4.0760379149903088</v>
      </c>
      <c r="N42" s="9">
        <f t="shared" ref="N42" si="15">N41/M41*100-100</f>
        <v>-2.1983002774388609</v>
      </c>
      <c r="O42" s="9">
        <f t="shared" ref="O42" si="16">O41/N41*100-100</f>
        <v>23.253048673309905</v>
      </c>
      <c r="P42" s="9">
        <f t="shared" ref="P42" si="17">P41/O41*100-100</f>
        <v>12.614077712555073</v>
      </c>
      <c r="Q42" s="9">
        <f t="shared" ref="Q42" si="18">Q41/P41*100-100</f>
        <v>-4.8511010091539646</v>
      </c>
      <c r="R42" s="9">
        <f t="shared" ref="R42" si="19">R41/Q41*100-100</f>
        <v>-1.9504597551869978</v>
      </c>
      <c r="S42" s="9">
        <f t="shared" ref="S42:U42" si="20">S41/R41*100-100</f>
        <v>-2.8229494912888669</v>
      </c>
      <c r="T42" s="9">
        <f t="shared" si="20"/>
        <v>4.4947843156112555</v>
      </c>
      <c r="U42" s="9">
        <f t="shared" si="20"/>
        <v>0.29684373645757489</v>
      </c>
      <c r="V42" s="9">
        <f t="shared" ref="V42" si="21">V41/U41*100-100</f>
        <v>15.767937415338167</v>
      </c>
      <c r="W42" s="9">
        <f t="shared" ref="W42:AG42" si="22">W41/V41*100-100</f>
        <v>9.7626245702138021</v>
      </c>
      <c r="X42" s="9">
        <f t="shared" si="22"/>
        <v>-5.9443417580118592</v>
      </c>
      <c r="Y42" s="9">
        <f t="shared" si="22"/>
        <v>-2.2624290635974376</v>
      </c>
      <c r="Z42" s="9">
        <f t="shared" si="22"/>
        <v>-5.6491698059628419</v>
      </c>
      <c r="AA42" s="9">
        <f t="shared" si="22"/>
        <v>-2.7172083189478116</v>
      </c>
      <c r="AB42" s="9">
        <f t="shared" si="22"/>
        <v>-6.0808105072686658</v>
      </c>
      <c r="AC42" s="9">
        <f t="shared" si="22"/>
        <v>-0.70318642602846637</v>
      </c>
      <c r="AD42" s="9">
        <f t="shared" si="22"/>
        <v>-5.827122207081743</v>
      </c>
      <c r="AE42" s="9">
        <f t="shared" si="22"/>
        <v>9.2837419408763822</v>
      </c>
      <c r="AF42" s="9">
        <f t="shared" si="22"/>
        <v>-1.3327635660286319</v>
      </c>
      <c r="AG42" s="9">
        <f t="shared" si="22"/>
        <v>3.285459228388433</v>
      </c>
      <c r="AH42" s="9">
        <f t="shared" ref="AH42" si="23">AH41/AG41*100-100</f>
        <v>3.8917988208625616</v>
      </c>
      <c r="AI42" s="9">
        <f t="shared" ref="AI42" si="24">AI41/AH41*100-100</f>
        <v>-1.8397295640868521</v>
      </c>
    </row>
    <row r="43" spans="1:37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25">O41/C41*100-100</f>
        <v>20.721070868497392</v>
      </c>
      <c r="P43" s="9">
        <f t="shared" si="25"/>
        <v>41.889883000593215</v>
      </c>
      <c r="Q43" s="9">
        <f t="shared" si="25"/>
        <v>29.685496456766828</v>
      </c>
      <c r="R43" s="9">
        <f t="shared" si="25"/>
        <v>25.866004951841987</v>
      </c>
      <c r="S43" s="9">
        <f t="shared" si="25"/>
        <v>23.054340834470423</v>
      </c>
      <c r="T43" s="9">
        <f t="shared" si="25"/>
        <v>19.924818834509921</v>
      </c>
      <c r="U43" s="9">
        <f t="shared" si="25"/>
        <v>19.479839273381018</v>
      </c>
      <c r="V43" s="9">
        <f t="shared" ref="V43" si="26">V41/J41*100-100</f>
        <v>41.744664901275826</v>
      </c>
      <c r="W43" s="9">
        <f t="shared" ref="W43:AG43" si="27">W41/K41*100-100</f>
        <v>68.743762607689405</v>
      </c>
      <c r="X43" s="9">
        <f t="shared" si="27"/>
        <v>60.439070168077905</v>
      </c>
      <c r="Y43" s="9">
        <f t="shared" si="27"/>
        <v>50.66796657200976</v>
      </c>
      <c r="Z43" s="9">
        <f t="shared" si="27"/>
        <v>45.351745113252463</v>
      </c>
      <c r="AA43" s="9">
        <f t="shared" si="27"/>
        <v>14.725142238140521</v>
      </c>
      <c r="AB43" s="9">
        <f t="shared" si="27"/>
        <v>-4.320200526375146</v>
      </c>
      <c r="AC43" s="9">
        <f t="shared" si="27"/>
        <v>-0.14914190397999505</v>
      </c>
      <c r="AD43" s="9">
        <f t="shared" si="27"/>
        <v>-4.0970244886797076</v>
      </c>
      <c r="AE43" s="9">
        <f t="shared" si="27"/>
        <v>7.8509377705573371</v>
      </c>
      <c r="AF43" s="9">
        <f t="shared" si="27"/>
        <v>1.8362212652878185</v>
      </c>
      <c r="AG43" s="9">
        <f t="shared" si="27"/>
        <v>4.870706670559926</v>
      </c>
      <c r="AH43" s="9">
        <f t="shared" ref="AH43" si="28">AH41/V41*100-100</f>
        <v>-5.887531531886907</v>
      </c>
      <c r="AI43" s="9">
        <f t="shared" ref="AI43" si="29">AI41/W41*100-100</f>
        <v>-15.835600757598257</v>
      </c>
    </row>
    <row r="45" spans="1:37" ht="15" customHeight="1" x14ac:dyDescent="0.25">
      <c r="A45" s="14" t="s">
        <v>44</v>
      </c>
    </row>
    <row r="46" spans="1:37" ht="15" customHeight="1" x14ac:dyDescent="0.25">
      <c r="A46" s="5" t="s">
        <v>33</v>
      </c>
      <c r="B46" s="28">
        <v>256</v>
      </c>
      <c r="E46" s="5"/>
      <c r="F46" s="25"/>
      <c r="H46" s="5"/>
    </row>
    <row r="47" spans="1:37" ht="15" customHeight="1" x14ac:dyDescent="0.25">
      <c r="A47" s="5" t="s">
        <v>35</v>
      </c>
      <c r="B47" s="28">
        <v>255.45</v>
      </c>
      <c r="E47" s="5"/>
      <c r="F47" s="25"/>
    </row>
    <row r="48" spans="1:37" ht="15" customHeight="1" x14ac:dyDescent="0.25">
      <c r="A48" s="5" t="s">
        <v>34</v>
      </c>
      <c r="B48" s="28">
        <v>250.25</v>
      </c>
      <c r="E48" s="5"/>
      <c r="F48" s="25"/>
      <c r="H48" s="5"/>
    </row>
    <row r="50" spans="1:2" ht="15" customHeight="1" x14ac:dyDescent="0.25">
      <c r="A50" s="14" t="s">
        <v>45</v>
      </c>
    </row>
    <row r="51" spans="1:2" ht="15" customHeight="1" x14ac:dyDescent="0.25">
      <c r="A51" s="5" t="s">
        <v>5</v>
      </c>
      <c r="B51" s="28">
        <v>190.55555555555554</v>
      </c>
    </row>
    <row r="52" spans="1:2" ht="15" customHeight="1" x14ac:dyDescent="0.25">
      <c r="A52" s="5" t="s">
        <v>39</v>
      </c>
      <c r="B52" s="28">
        <v>183.75</v>
      </c>
    </row>
    <row r="53" spans="1:2" ht="15" customHeight="1" x14ac:dyDescent="0.25">
      <c r="A53" s="5" t="s">
        <v>49</v>
      </c>
      <c r="B53" s="28">
        <v>181.66666666666666</v>
      </c>
    </row>
  </sheetData>
  <autoFilter ref="A1:AG5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Prices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Tayo</cp:lastModifiedBy>
  <dcterms:created xsi:type="dcterms:W3CDTF">2016-07-14T11:28:09Z</dcterms:created>
  <dcterms:modified xsi:type="dcterms:W3CDTF">2018-03-12T20:10:30Z</dcterms:modified>
</cp:coreProperties>
</file>